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E34" i="2" l="1"/>
  <c r="F34" i="2"/>
  <c r="X34" i="2"/>
  <c r="X29" i="2"/>
  <c r="AQ29" i="2" l="1"/>
  <c r="Y317" i="2"/>
  <c r="Y315" i="2"/>
  <c r="E70" i="2" l="1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<sst xmlns="http://schemas.openxmlformats.org/spreadsheetml/2006/main" count="5279" uniqueCount="631">
  <si>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</si>
  <si>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</si>
  <si>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</si>
  <si>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</si>
  <si>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</si>
  <si>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</si>
  <si>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</si>
  <si>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</si>
  <si>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</si>
  <si>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</si>
  <si>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</si>
  <si>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</si>
  <si>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</si>
  <si>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</si>
  <si>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</si>
  <si>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</si>
  <si>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</si>
  <si>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</si>
  <si>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</si>
  <si>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</si>
  <si>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</si>
  <si>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</si>
  <si>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</si>
  <si>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</si>
  <si>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</si>
  <si>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</si>
  <si>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</si>
  <si>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</si>
  <si>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</si>
  <si>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</si>
  <si>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</si>
  <si>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</si>
  <si>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</si>
  <si>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</si>
  <si>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</si>
  <si>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</si>
  <si>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</si>
  <si>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</si>
  <si>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</si>
  <si>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</si>
  <si>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</si>
  <si>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</si>
  <si>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</si>
  <si>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</si>
  <si>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</si>
  <si>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</si>
  <si>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</si>
  <si>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</si>
  <si>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</si>
  <si>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</si>
  <si>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</si>
  <si>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</si>
  <si>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</si>
  <si>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</si>
  <si>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</si>
  <si>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</si>
  <si>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</si>
  <si>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</si>
  <si>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</si>
  <si>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</si>
  <si>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</si>
  <si>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</si>
  <si>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</si>
  <si>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</si>
  <si>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</si>
  <si>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</si>
  <si>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</si>
  <si>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</si>
  <si>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</si>
  <si>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</si>
  <si>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</si>
  <si>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</si>
  <si>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</si>
  <si>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</si>
  <si>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</si>
  <si>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</si>
  <si>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</si>
  <si>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</si>
  <si>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</si>
  <si>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</si>
  <si>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</si>
  <si>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</si>
  <si>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</si>
  <si>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</si>
  <si>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</si>
  <si>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</si>
  <si>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</si>
  <si>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</si>
  <si>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</si>
  <si>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</si>
  <si>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</si>
  <si>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</si>
  <si>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</si>
  <si>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</si>
  <si>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</si>
  <si>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</si>
  <si>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</si>
  <si>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</si>
  <si>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</si>
  <si>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</si>
  <si>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</si>
  <si>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</si>
  <si>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</si>
  <si>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</si>
  <si>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</si>
  <si>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</si>
  <si>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</si>
  <si>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</si>
  <si>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</si>
  <si>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</si>
  <si>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</si>
  <si>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</si>
  <si>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</si>
  <si>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</si>
  <si>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</si>
  <si>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</si>
  <si>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</si>
  <si>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</si>
  <si>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</si>
  <si>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</si>
  <si>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</si>
  <si>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</si>
  <si>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</si>
  <si>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</si>
  <si>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</si>
  <si>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</si>
  <si>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</si>
  <si>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</si>
  <si>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</si>
  <si>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</si>
  <si>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</si>
  <si>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</si>
  <si>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</si>
  <si>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</si>
  <si>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</si>
  <si>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</si>
  <si>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</si>
  <si>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</si>
  <si>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</si>
  <si>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</si>
  <si>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</si>
  <si>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</si>
  <si>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</si>
  <si>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</si>
  <si>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</si>
  <si>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</si>
  <si>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</si>
  <si>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</si>
  <si>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</si>
  <si>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</si>
  <si>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</si>
  <si>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</si>
  <si>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</si>
  <si>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</si>
  <si>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</si>
  <si>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</si>
  <si>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</si>
  <si>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</si>
  <si>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</si>
  <si>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</si>
  <si>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</si>
  <si>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</si>
  <si>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</si>
  <si>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</si>
  <si>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</si>
  <si>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</si>
  <si>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</si>
  <si>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</si>
  <si>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</si>
  <si>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</si>
  <si>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</si>
  <si>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</si>
  <si>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</si>
  <si>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</si>
  <si>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</si>
  <si>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</si>
  <si>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</si>
  <si>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</si>
  <si>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</si>
  <si>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</si>
  <si>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</si>
  <si>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</si>
  <si>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</si>
  <si>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</si>
  <si>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</si>
  <si>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</si>
  <si>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</si>
  <si>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</si>
  <si>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</si>
  <si>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</si>
  <si>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</si>
  <si>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</si>
  <si>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</si>
  <si>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</si>
  <si>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</si>
  <si>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</si>
  <si>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</si>
  <si>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</si>
  <si>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</si>
  <si>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</si>
  <si>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</si>
  <si>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</si>
  <si>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</si>
  <si>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</si>
  <si>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</si>
  <si>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</si>
  <si>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</si>
  <si>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</si>
  <si>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</si>
  <si>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</si>
  <si>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</si>
  <si>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</si>
  <si>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</si>
  <si>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</si>
  <si>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</si>
  <si>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</si>
  <si>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</si>
  <si>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</si>
  <si>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</si>
  <si>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</si>
  <si>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</si>
  <si>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</si>
  <si>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</si>
  <si>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</si>
  <si>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</si>
  <si>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</si>
  <si>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</si>
  <si>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</si>
  <si>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</si>
  <si>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</si>
  <si>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</si>
  <si>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</si>
  <si>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</si>
  <si>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</si>
  <si>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</si>
  <si>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</si>
  <si>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</si>
  <si>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</si>
  <si>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</si>
  <si>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</si>
  <si>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</si>
  <si>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</si>
  <si>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</si>
  <si>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</si>
  <si>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</si>
  <si>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</si>
  <si>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</si>
  <si>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</si>
  <si>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</si>
  <si>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</si>
  <si>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</si>
  <si>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</si>
  <si>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</si>
  <si>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</si>
  <si>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</si>
  <si>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</si>
  <si>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</si>
  <si>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</si>
  <si>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</si>
  <si>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</si>
  <si>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</si>
  <si>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</si>
  <si>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</si>
  <si>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</si>
  <si>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</si>
  <si>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</si>
  <si>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</si>
  <si>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</si>
  <si>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</si>
  <si>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</si>
  <si>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</si>
  <si>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</si>
  <si>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</si>
  <si>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</si>
  <si>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</si>
  <si>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</si>
  <si>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</si>
  <si>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</si>
  <si>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</si>
  <si>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</si>
  <si>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</si>
  <si>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</si>
  <si>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</si>
  <si>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</si>
  <si>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</si>
  <si>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</si>
  <si>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</si>
  <si>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</si>
  <si>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</si>
  <si>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</si>
  <si>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</si>
  <si>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</si>
  <si>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</si>
  <si>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</si>
  <si>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</si>
  <si>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</si>
  <si>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</si>
  <si>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</si>
  <si>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</si>
  <si>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</si>
  <si>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</si>
  <si>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</si>
  <si>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</si>
  <si>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</si>
  <si>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</si>
  <si>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</si>
  <si>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</si>
  <si>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</si>
  <si>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</si>
  <si>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</si>
  <si>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</si>
  <si>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</si>
  <si>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</si>
  <si>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</si>
  <si>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</si>
  <si>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</si>
  <si>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</si>
  <si>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</si>
  <si>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</si>
  <si>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</si>
  <si>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</si>
  <si>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</si>
  <si>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</si>
  <si>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</si>
  <si>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</si>
  <si>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</si>
  <si>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</si>
  <si>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</si>
  <si>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</si>
  <si>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</si>
  <si>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</si>
  <si>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</si>
  <si>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</si>
  <si>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</si>
  <si>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</si>
  <si>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</si>
  <si>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</si>
  <si>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</si>
  <si>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</si>
  <si>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</si>
  <si>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</si>
  <si>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</si>
  <si>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</si>
  <si>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</si>
  <si>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</si>
  <si>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</si>
  <si>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</si>
  <si>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</si>
  <si>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</si>
  <si>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</si>
  <si>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</si>
  <si>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</si>
  <si>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</si>
  <si>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</si>
  <si>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</si>
  <si>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</si>
  <si>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</si>
  <si>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</si>
  <si>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</si>
  <si>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</si>
  <si>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</si>
  <si>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</si>
  <si>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</si>
  <si>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</si>
  <si>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</si>
  <si>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</si>
  <si>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</si>
  <si>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</si>
  <si>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</si>
  <si>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</si>
  <si>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</si>
  <si>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</si>
  <si>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</si>
  <si>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</si>
  <si>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</si>
  <si>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</si>
  <si>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</si>
  <si>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</si>
  <si>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</si>
  <si>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</si>
  <si>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</si>
  <si>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</si>
  <si>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</si>
  <si>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</si>
  <si>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</si>
  <si>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</si>
  <si>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</si>
  <si>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</si>
  <si>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</si>
  <si>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</si>
  <si>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</si>
  <si>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</si>
  <si>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</si>
  <si>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</si>
  <si>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</si>
  <si>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</si>
  <si>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</si>
  <si>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</si>
  <si>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</si>
  <si>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</si>
  <si>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</si>
  <si>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</si>
  <si>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</si>
  <si>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</si>
  <si>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</si>
  <si>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</si>
  <si>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</si>
  <si>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</si>
  <si>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</si>
  <si>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</si>
  <si>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</si>
  <si>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</si>
  <si>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</si>
  <si>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</si>
  <si>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</si>
  <si>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</si>
  <si>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</si>
  <si>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</si>
  <si>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</si>
  <si>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</si>
  <si>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</si>
  <si>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</si>
  <si>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</si>
  <si>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</si>
  <si>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</si>
  <si>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</si>
  <si>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</si>
  <si>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</si>
  <si>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</si>
  <si>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</si>
  <si>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</si>
  <si>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</si>
  <si>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</si>
  <si>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</si>
  <si>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</si>
  <si>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</si>
  <si>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</si>
  <si>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</si>
  <si>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</si>
  <si>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</si>
  <si>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</si>
  <si>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</si>
  <si>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</si>
  <si>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</si>
  <si>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</si>
  <si>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</si>
  <si>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</si>
  <si>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</si>
  <si>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</si>
  <si>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</si>
  <si>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</si>
  <si>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</si>
  <si>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</si>
  <si>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</si>
  <si>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</si>
  <si>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</si>
  <si>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</si>
  <si>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</si>
  <si>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</si>
  <si>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</si>
  <si>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</si>
  <si>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</si>
  <si>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</si>
  <si>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</si>
  <si>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</si>
  <si>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</si>
  <si>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</si>
  <si>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</si>
  <si>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</si>
  <si>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</si>
  <si>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</si>
  <si>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</si>
  <si>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</si>
  <si>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</si>
  <si>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</si>
  <si>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</si>
  <si>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</si>
  <si>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</si>
  <si>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</si>
  <si>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</si>
  <si>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</si>
  <si>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</si>
  <si>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</si>
  <si>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</si>
  <si>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</si>
  <si>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</si>
  <si>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</si>
  <si>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</si>
  <si>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</si>
  <si>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</si>
  <si>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</si>
  <si>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</si>
  <si>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</si>
  <si>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</si>
  <si>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</si>
  <si>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</si>
  <si>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</si>
  <si>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</si>
  <si>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</si>
  <si>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</si>
  <si>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</si>
  <si>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</si>
  <si>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</si>
  <si>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</si>
  <si>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</si>
  <si>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</si>
  <si>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</si>
  <si>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</si>
  <si>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</si>
  <si>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</si>
  <si>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</si>
  <si>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</si>
  <si>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</si>
  <si>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</si>
  <si>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</si>
  <si>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</si>
  <si>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</si>
  <si>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</si>
  <si>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</si>
  <si>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</si>
  <si>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</si>
  <si>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</si>
  <si>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</si>
  <si>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</si>
  <si>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</si>
  <si>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</si>
  <si>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</si>
  <si>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</si>
  <si>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</si>
  <si>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</si>
  <si>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</si>
  <si>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</si>
  <si>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</si>
  <si>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</si>
  <si>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</si>
  <si>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</si>
  <si>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</si>
  <si>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</si>
  <si>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</si>
  <si>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</si>
  <si>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</si>
  <si>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</si>
  <si>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</si>
  <si>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</si>
  <si>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</si>
  <si>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</si>
  <si>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</si>
  <si>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</si>
  <si>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</si>
  <si>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</si>
  <si>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</si>
  <si>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</si>
  <si>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</si>
  <si>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</si>
  <si>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</si>
  <si>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</si>
  <si>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</si>
  <si>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</si>
  <si>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</si>
  <si>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</si>
  <si>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</si>
  <si>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</si>
  <si>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</si>
  <si>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</si>
  <si>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</si>
  <si>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</si>
  <si>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</si>
  <si>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</si>
  <si>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</si>
  <si>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</si>
  <si>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</si>
  <si>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</si>
  <si>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</si>
  <si>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</si>
  <si>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</si>
  <si>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</si>
  <si>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</si>
  <si>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</si>
  <si>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</si>
  <si>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</si>
  <si>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</si>
  <si>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</si>
  <si>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</si>
  <si>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</si>
  <si>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</si>
  <si>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</si>
  <si>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</si>
  <si>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</si>
  <si>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</si>
  <si>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</si>
  <si>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</si>
  <si>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</si>
  <si>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</si>
  <si>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</si>
  <si>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</si>
  <si>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</si>
  <si>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</si>
  <si>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</si>
  <si>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</si>
  <si>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</si>
  <si>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</si>
  <si>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</si>
  <si>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</si>
  <si>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</si>
  <si>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</si>
  <si>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</si>
  <si>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</si>
  <si>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</si>
  <si>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</si>
  <si>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</si>
  <si>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</si>
  <si>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</si>
  <si>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</si>
  <si>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</si>
  <si>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</si>
  <si>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</si>
  <si>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</si>
  <si>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</si>
  <si>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</si>
  <si>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</si>
  <si>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</si>
  <si>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</si>
  <si>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</si>
  <si>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</si>
  <si>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</si>
  <si>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</si>
  <si>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</si>
  <si>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</si>
  <si>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</si>
  <si>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"_01___" ноября  2020 __ г.</t>
  </si>
  <si>
    <t>на  1 декабря 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</si>
</sst>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42" zoomScaleNormal="100" workbookViewId="0">
      <pane xSplit="4" topLeftCell="E1" activePane="topRight" state="frozen"/>
      <selection pane="topRight" activeCell="AQ339" sqref="AQ339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630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44166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1333557</v>
      </c>
      <c r="F29" s="106">
        <f>X29</f>
        <v>88885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1333557</v>
      </c>
      <c r="X29" s="106">
        <f>X31+X33</f>
        <v>88885</v>
      </c>
      <c r="Y29" s="106">
        <f>AQ29</f>
        <v>1106969.67</v>
      </c>
      <c r="Z29" s="106">
        <f>AR29</f>
        <v>66173.25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1106969.67</v>
      </c>
      <c r="AR29" s="106">
        <f>AR34</f>
        <v>66173.25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917493</v>
      </c>
      <c r="F31" s="36">
        <f>X31</f>
        <v>68205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917493</v>
      </c>
      <c r="X31" s="36">
        <v>68205</v>
      </c>
      <c r="Y31" s="36">
        <f>AQ31</f>
        <v>787696</v>
      </c>
      <c r="Z31" s="36">
        <f>AR31</f>
        <v>52897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787696</v>
      </c>
      <c r="AR31" s="36">
        <v>52897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277164</v>
      </c>
      <c r="F33" s="25">
        <f>X33</f>
        <v>20680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277164</v>
      </c>
      <c r="X33" s="25">
        <v>20680</v>
      </c>
      <c r="Y33" s="25">
        <f>AQ33</f>
        <v>226115.93</v>
      </c>
      <c r="Z33" s="25">
        <f>AR33</f>
        <v>13276.25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226115.93</v>
      </c>
      <c r="AR33" s="25">
        <v>13276.25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1333557</v>
      </c>
      <c r="F34" s="25">
        <f>X29</f>
        <v>88885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1333557</v>
      </c>
      <c r="X34" s="25">
        <f>X29</f>
        <v>88885</v>
      </c>
      <c r="Y34" s="25">
        <f>AQ34</f>
        <v>1106969.67</v>
      </c>
      <c r="Z34" s="25">
        <f>AR34</f>
        <v>66173.25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1106969.67</v>
      </c>
      <c r="AR34" s="25">
        <f>AR36+AR38</f>
        <v>66173.25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917493</v>
      </c>
      <c r="F36" s="36">
        <f>X31</f>
        <v>68205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917493</v>
      </c>
      <c r="X36" s="36">
        <f>X31</f>
        <v>68205</v>
      </c>
      <c r="Y36" s="36">
        <f>AQ36</f>
        <v>787696</v>
      </c>
      <c r="Z36" s="36">
        <f>AR36</f>
        <v>52897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787696</v>
      </c>
      <c r="AR36" s="36">
        <f>AR31</f>
        <v>52897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277164</v>
      </c>
      <c r="F38" s="25">
        <f>X38</f>
        <v>20680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277164</v>
      </c>
      <c r="X38" s="25">
        <f>X33</f>
        <v>20680</v>
      </c>
      <c r="Y38" s="25">
        <f>AQ38</f>
        <v>226115.93</v>
      </c>
      <c r="Z38" s="25">
        <f>AR38</f>
        <v>13276.25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226115.93</v>
      </c>
      <c r="AR38" s="25">
        <f>AR33</f>
        <v>13276.25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66173.25</v>
      </c>
      <c r="Z70" s="25">
        <f>AR70</f>
        <v>66173.25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66173.25</v>
      </c>
      <c r="AR70" s="25">
        <f>AQ70</f>
        <v>66173.25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68205</v>
      </c>
      <c r="F72" s="36">
        <f>X31</f>
        <v>68205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68205</v>
      </c>
      <c r="X72" s="36">
        <f>F72</f>
        <v>68205</v>
      </c>
      <c r="Y72" s="36">
        <f>AQ72</f>
        <v>52897</v>
      </c>
      <c r="Z72" s="36">
        <f>AR72</f>
        <v>52897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52897</v>
      </c>
      <c r="AR72" s="36">
        <f>AQ72</f>
        <v>52897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20680</v>
      </c>
      <c r="F74" s="25">
        <f>E74</f>
        <v>20680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20680</v>
      </c>
      <c r="X74" s="25">
        <f>F74</f>
        <v>20680</v>
      </c>
      <c r="Y74" s="25">
        <f>AQ74</f>
        <v>13276.25</v>
      </c>
      <c r="Z74" s="25">
        <f>AR74</f>
        <v>13276.25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13276.25</v>
      </c>
      <c r="AR74" s="25">
        <f>AR33</f>
        <v>13276.25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91509.63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91509.63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f>AQ317</f>
        <v>21246.75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21246.75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629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2020-12-02T10:40:45Z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