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Y133" i="2" l="1"/>
  <c r="AR133" i="2"/>
  <c r="AR62" i="2" l="1"/>
  <c r="AQ62" i="2" l="1"/>
  <c r="AQ64" i="2"/>
  <c r="Z131" i="2"/>
  <c r="E36" i="2" l="1"/>
  <c r="Y38" i="2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X62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<sst xmlns="http://schemas.openxmlformats.org/spreadsheetml/2006/main" count="1809" uniqueCount="255">
  <si>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</si>
  <si>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</si>
  <si>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</si>
  <si>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</si>
  <si>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</si>
  <si>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</si>
  <si>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</si>
  <si>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</si>
  <si>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</si>
  <si>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</si>
  <si>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</si>
  <si>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</si>
  <si>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</si>
  <si>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</si>
  <si>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</si>
  <si>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</si>
  <si>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</si>
  <si>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</si>
  <si>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</si>
  <si>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</si>
  <si>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</si>
  <si>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</si>
  <si>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</si>
  <si>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</si>
  <si>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</si>
  <si>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</si>
  <si>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</si>
  <si>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</si>
  <si>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</si>
  <si>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</si>
  <si>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</si>
  <si>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</si>
  <si>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</si>
  <si>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</si>
  <si>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</si>
  <si>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</si>
  <si>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</si>
  <si>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</si>
  <si>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</si>
  <si>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</si>
  <si>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</si>
  <si>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</si>
  <si>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</si>
  <si>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</si>
  <si>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</si>
  <si>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</si>
  <si>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</si>
  <si>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</si>
  <si>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</si>
  <si>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</si>
  <si>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</si>
  <si>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</si>
  <si>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</si>
  <si>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</si>
  <si>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</si>
  <si>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</si>
  <si>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</si>
  <si>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</si>
  <si>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</si>
  <si>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</si>
  <si>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</si>
  <si>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</si>
  <si>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</si>
  <si>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</si>
  <si>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</si>
  <si>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</si>
  <si>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</si>
  <si>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</si>
  <si>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</si>
  <si>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</si>
  <si>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</si>
  <si>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</si>
  <si>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</si>
  <si>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</si>
  <si>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</si>
  <si>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</si>
  <si>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</si>
  <si>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</si>
  <si>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</si>
  <si>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</si>
  <si>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</si>
  <si>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</si>
  <si>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</si>
  <si>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</si>
  <si>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</si>
  <si>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</si>
  <si>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</si>
  <si>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</si>
  <si>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</si>
  <si>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</si>
  <si>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</si>
  <si>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</si>
  <si>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</si>
  <si>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</si>
  <si>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</si>
  <si>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</si>
  <si>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</si>
  <si>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</si>
  <si>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</si>
  <si>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</si>
  <si>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</si>
  <si>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</si>
  <si>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</si>
  <si>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</si>
  <si>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</si>
  <si>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</si>
  <si>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</si>
  <si>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</si>
  <si>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</si>
  <si>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</si>
  <si>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</si>
  <si>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</si>
  <si>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</si>
  <si>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</si>
  <si>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</si>
  <si>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</si>
  <si>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</si>
  <si>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</si>
  <si>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</si>
  <si>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</si>
  <si>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</si>
  <si>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</si>
  <si>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</si>
  <si>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</si>
  <si>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</si>
  <si>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</si>
  <si>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</si>
  <si>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</si>
  <si>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</si>
  <si>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</si>
  <si>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</si>
  <si>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</si>
  <si>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</si>
  <si>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</si>
  <si>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</si>
  <si>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</si>
  <si>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</si>
  <si>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</si>
  <si>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</si>
  <si>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</si>
  <si>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</si>
  <si>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</si>
  <si>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</si>
  <si>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</si>
  <si>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</si>
  <si>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</si>
  <si>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</si>
  <si>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</si>
  <si>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</si>
  <si>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</si>
  <si>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</si>
  <si>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</si>
  <si>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</si>
  <si>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</si>
  <si>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</si>
  <si>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</si>
  <si>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</si>
  <si>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</si>
  <si>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</si>
  <si>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</si>
  <si>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</si>
  <si>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</si>
  <si>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</si>
  <si>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</si>
  <si>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</si>
  <si>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</si>
  <si>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</si>
  <si>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</si>
  <si>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</si>
  <si>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</si>
  <si>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</si>
  <si>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</si>
  <si>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</si>
  <si>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</si>
  <si>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</si>
  <si>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</si>
  <si>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</si>
  <si>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</si>
  <si>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</si>
  <si>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</si>
  <si>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</si>
  <si>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</si>
  <si>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</si>
  <si>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</si>
  <si>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</si>
  <si>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</si>
  <si>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</si>
  <si>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</si>
  <si>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</si>
  <si>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</si>
  <si>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</si>
  <si>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</si>
  <si>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</si>
  <si>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</si>
  <si>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</si>
  <si>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</si>
  <si>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</si>
  <si>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</si>
  <si>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</si>
  <si>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</si>
  <si>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</si>
  <si>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</si>
  <si>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</si>
  <si>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</si>
  <si>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</si>
  <si>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</si>
  <si>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</si>
  <si>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</si>
  <si>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</si>
  <si>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</si>
  <si>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</si>
  <si>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</si>
  <si>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</si>
  <si>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</si>
  <si>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</si>
  <si>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</si>
  <si>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</si>
  <si>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</si>
  <si>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</si>
  <si>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</si>
  <si>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</si>
  <si>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</si>
  <si>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</si>
  <si>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</si>
  <si>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</si>
  <si>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</si>
  <si>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</si>
  <si>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</si>
  <si>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</si>
  <si>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</si>
  <si>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</si>
  <si>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</si>
  <si>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</si>
  <si>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</si>
  <si>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</si>
  <si>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</si>
  <si>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</si>
  <si>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</si>
  <si>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</si>
  <si>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</si>
  <si>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</si>
  <si>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</si>
  <si>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</si>
  <si>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</si>
  <si>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</si>
  <si>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</si>
  <si>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</si>
  <si>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</si>
  <si>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</si>
  <si>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</si>
  <si>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</si>
  <si>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</si>
  <si>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февраля  2023 г.</t>
  </si>
  <si>
    <t>01.02.2023</t>
  </si>
  <si>
    <t>"01" февраля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</si>
</sst>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4" fontId="23" fillId="0" borderId="7" xfId="18" applyNumberFormat="1" applyFont="1" applyProtection="1">
      <alignment horizontal="right" vertical="center" shrinkToFit="1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0"/>
  <sheetViews>
    <sheetView tabSelected="1" topLeftCell="A60" zoomScaleNormal="100" workbookViewId="0">
      <pane xSplit="4" topLeftCell="E1" activePane="topRight" state="frozen"/>
      <selection pane="topRight" activeCell="B174" sqref="B17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 t="s">
        <v>253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1447972</v>
      </c>
      <c r="F29" s="90">
        <v>114949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1447972</v>
      </c>
      <c r="X29" s="90">
        <v>114949</v>
      </c>
      <c r="Y29" s="90">
        <f>AQ29</f>
        <v>50678</v>
      </c>
      <c r="Z29" s="90">
        <f>AR29</f>
        <v>3000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50678</v>
      </c>
      <c r="AR29" s="90">
        <v>3000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1038531</v>
      </c>
      <c r="F31" s="36">
        <v>84198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1038531</v>
      </c>
      <c r="X31" s="36">
        <v>84198</v>
      </c>
      <c r="Y31" s="36">
        <f>AQ31</f>
        <v>50528</v>
      </c>
      <c r="Z31" s="36">
        <f>AR31</f>
        <v>3000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50528</v>
      </c>
      <c r="AR31" s="36">
        <v>3000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v>313620</v>
      </c>
      <c r="F33" s="25">
        <f>X38</f>
        <v>25430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313620</v>
      </c>
      <c r="X33" s="25">
        <v>25430</v>
      </c>
      <c r="Y33" s="25">
        <f>AQ33</f>
        <v>0</v>
      </c>
      <c r="Z33" s="25">
        <f>AR33</f>
        <v>0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/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1447972</v>
      </c>
      <c r="F34" s="25">
        <f>X34</f>
        <v>114949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v>1447972</v>
      </c>
      <c r="X34" s="90">
        <v>114949</v>
      </c>
      <c r="Y34" s="25">
        <f>AQ34</f>
        <v>50678</v>
      </c>
      <c r="Z34" s="25">
        <f>AR34</f>
        <v>3000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50678</v>
      </c>
      <c r="AR34" s="25">
        <v>3000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1038531</v>
      </c>
      <c r="F36" s="36">
        <v>84198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1038531</v>
      </c>
      <c r="X36" s="36">
        <v>84198</v>
      </c>
      <c r="Y36" s="36">
        <f>AQ36</f>
        <v>50528</v>
      </c>
      <c r="Z36" s="36">
        <f>AR36</f>
        <v>3000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50528</v>
      </c>
      <c r="AR36" s="36">
        <v>3000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v>313620</v>
      </c>
      <c r="F38" s="25">
        <f>X38</f>
        <v>25430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313620</v>
      </c>
      <c r="X38" s="25">
        <v>25430</v>
      </c>
      <c r="Y38" s="25">
        <f>AQ38</f>
        <v>0</v>
      </c>
      <c r="Z38" s="25">
        <f>AR38</f>
        <v>0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/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v>114949</v>
      </c>
      <c r="F60" s="90">
        <v>114949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v>114949</v>
      </c>
      <c r="X60" s="90">
        <v>114949</v>
      </c>
      <c r="Y60" s="25">
        <f>AR60</f>
        <v>3000</v>
      </c>
      <c r="Z60" s="25">
        <f>Z62+Z64</f>
        <v>3000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3000</v>
      </c>
      <c r="AR60" s="25">
        <v>3000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84198</v>
      </c>
      <c r="F62" s="36">
        <v>84198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84198</v>
      </c>
      <c r="X62" s="36">
        <f>F62</f>
        <v>84198</v>
      </c>
      <c r="Y62" s="36">
        <f>AQ62</f>
        <v>3000</v>
      </c>
      <c r="Z62" s="36">
        <f>Y62</f>
        <v>3000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3000</v>
      </c>
      <c r="AR62" s="36">
        <f>AR36</f>
        <v>3000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23094</v>
      </c>
      <c r="F64" s="25">
        <v>25430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23094</v>
      </c>
      <c r="X64" s="25">
        <v>25430</v>
      </c>
      <c r="Y64" s="25">
        <f>AQ64</f>
        <v>0</v>
      </c>
      <c r="Z64" s="25">
        <f>Y64</f>
        <v>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0</v>
      </c>
      <c r="AR64" s="25">
        <v>0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963835.91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988905.1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v>988905.1</v>
      </c>
      <c r="AR131" s="104">
        <v>25737.25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>
        <f>AR133</f>
        <v>25737.25</v>
      </c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25737.25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254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2023-02-09T14:39:55Z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