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29" i="2" l="1"/>
  <c r="AR62" i="2" l="1"/>
  <c r="AQ62" i="2" l="1"/>
  <c r="AQ64" i="2"/>
  <c r="Z131" i="2"/>
  <c r="Z133" i="2"/>
  <c r="AR131" i="2" s="1"/>
  <c r="AR133" i="2" l="1"/>
  <c r="W31" i="2"/>
  <c r="E33" i="2"/>
  <c r="E36" i="2"/>
  <c r="Y38" i="2"/>
  <c r="W33" i="2"/>
  <c r="E38" i="2"/>
  <c r="F60" i="2"/>
  <c r="F62" i="2"/>
  <c r="F64" i="2"/>
  <c r="E34" i="2" l="1"/>
  <c r="E31" i="2"/>
  <c r="Y62" i="2" l="1"/>
  <c r="Y64" i="2"/>
  <c r="Z62" i="2" l="1"/>
  <c r="Z64" i="2"/>
  <c r="AQ31" i="2" l="1"/>
  <c r="AQ33" i="2"/>
  <c r="Z60" i="2" l="1"/>
  <c r="AR60" i="2"/>
  <c r="AQ60" i="2" s="1"/>
  <c r="Y60" i="2" l="1"/>
  <c r="AR31" i="2"/>
  <c r="AR33" i="2"/>
  <c r="Y131" i="2" l="1"/>
  <c r="AR29" i="2" l="1"/>
  <c r="X60" i="2"/>
  <c r="X34" i="2" s="1"/>
  <c r="W60" i="2"/>
  <c r="F34" i="2" l="1"/>
  <c r="F29" i="2" s="1"/>
  <c r="X29" i="2"/>
  <c r="W29" i="2"/>
  <c r="Y34" i="2" l="1"/>
  <c r="Y31" i="2"/>
  <c r="Y33" i="2"/>
  <c r="Y36" i="2"/>
  <c r="Y29" i="2"/>
  <c r="X64" i="2"/>
  <c r="X62" i="2"/>
  <c r="W62" i="2"/>
  <c r="X36" i="2" s="1"/>
  <c r="F36" i="2" s="1"/>
  <c r="F31" i="2" s="1"/>
  <c r="E29" i="2"/>
  <c r="Z38" i="2"/>
  <c r="Z33" i="2"/>
  <c r="Z31" i="2"/>
  <c r="Z36" i="2" l="1"/>
  <c r="W64" i="2"/>
  <c r="X38" i="2" s="1"/>
  <c r="F33" i="2" l="1"/>
  <c r="F38" i="2"/>
  <c r="X33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<sst xmlns="http://schemas.openxmlformats.org/spreadsheetml/2006/main" count="1808" uniqueCount="254">
  <si>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</si>
  <si>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</si>
  <si>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</si>
  <si>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</si>
  <si>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</si>
  <si>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</si>
  <si>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</si>
  <si>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</si>
  <si>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</si>
  <si>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</si>
  <si>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</si>
  <si>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</si>
  <si>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</si>
  <si>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</si>
  <si>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</si>
  <si>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</si>
  <si>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</si>
  <si>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</si>
  <si>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</si>
  <si>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</si>
  <si>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</si>
  <si>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</si>
  <si>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</si>
  <si>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</si>
  <si>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</si>
  <si>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</si>
  <si>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</si>
  <si>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</si>
  <si>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</si>
  <si>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</si>
  <si>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</si>
  <si>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</si>
  <si>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</si>
  <si>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</si>
  <si>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</si>
  <si>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</si>
  <si>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</si>
  <si>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</si>
  <si>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</si>
  <si>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</si>
  <si>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</si>
  <si>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</si>
  <si>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</si>
  <si>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</si>
  <si>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</si>
  <si>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</si>
  <si>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</si>
  <si>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</si>
  <si>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</si>
  <si>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</si>
  <si>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</si>
  <si>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</si>
  <si>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</si>
  <si>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</si>
  <si>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</si>
  <si>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</si>
  <si>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</si>
  <si>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</si>
  <si>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</si>
  <si>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</si>
  <si>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</si>
  <si>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</si>
  <si>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</si>
  <si>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</si>
  <si>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</si>
  <si>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</si>
  <si>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</si>
  <si>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</si>
  <si>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</si>
  <si>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</si>
  <si>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</si>
  <si>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</si>
  <si>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</si>
  <si>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</si>
  <si>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</si>
  <si>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</si>
  <si>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</si>
  <si>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</si>
  <si>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</si>
  <si>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</si>
  <si>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</si>
  <si>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</si>
  <si>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</si>
  <si>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</si>
  <si>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</si>
  <si>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</si>
  <si>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</si>
  <si>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</si>
  <si>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</si>
  <si>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</si>
  <si>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</si>
  <si>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</si>
  <si>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</si>
  <si>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</si>
  <si>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</si>
  <si>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</si>
  <si>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</si>
  <si>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</si>
  <si>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</si>
  <si>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</si>
  <si>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</si>
  <si>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</si>
  <si>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</si>
  <si>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</si>
  <si>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</si>
  <si>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</si>
  <si>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</si>
  <si>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</si>
  <si>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</si>
  <si>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</si>
  <si>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</si>
  <si>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</si>
  <si>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</si>
  <si>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</si>
  <si>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</si>
  <si>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</si>
  <si>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</si>
  <si>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</si>
  <si>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</si>
  <si>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</si>
  <si>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</si>
  <si>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</si>
  <si>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</si>
  <si>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</si>
  <si>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</si>
  <si>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</si>
  <si>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</si>
  <si>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</si>
  <si>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</si>
  <si>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</si>
  <si>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</si>
  <si>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</si>
  <si>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</si>
  <si>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</si>
  <si>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</si>
  <si>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</si>
  <si>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</si>
  <si>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</si>
  <si>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</si>
  <si>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</si>
  <si>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</si>
  <si>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</si>
  <si>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</si>
  <si>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</si>
  <si>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</si>
  <si>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</si>
  <si>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</si>
  <si>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</si>
  <si>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</si>
  <si>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</si>
  <si>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</si>
  <si>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</si>
  <si>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</si>
  <si>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</si>
  <si>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</si>
  <si>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</si>
  <si>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</si>
  <si>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</si>
  <si>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</si>
  <si>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</si>
  <si>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</si>
  <si>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</si>
  <si>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</si>
  <si>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</si>
  <si>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</si>
  <si>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</si>
  <si>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</si>
  <si>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</si>
  <si>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</si>
  <si>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</si>
  <si>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</si>
  <si>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</si>
  <si>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</si>
  <si>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</si>
  <si>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</si>
  <si>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</si>
  <si>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</si>
  <si>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</si>
  <si>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</si>
  <si>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</si>
  <si>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</si>
  <si>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</si>
  <si>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</si>
  <si>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</si>
  <si>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</si>
  <si>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</si>
  <si>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</si>
  <si>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</si>
  <si>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</si>
  <si>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</si>
  <si>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</si>
  <si>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</si>
  <si>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</si>
  <si>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</si>
  <si>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</si>
  <si>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</si>
  <si>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</si>
  <si>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</si>
  <si>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</si>
  <si>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</si>
  <si>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</si>
  <si>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</si>
  <si>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</si>
  <si>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</si>
  <si>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</si>
  <si>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</si>
  <si>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</si>
  <si>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</si>
  <si>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</si>
  <si>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</si>
  <si>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</si>
  <si>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</si>
  <si>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</si>
  <si>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</si>
  <si>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</si>
  <si>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</si>
  <si>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</si>
  <si>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</si>
  <si>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</si>
  <si>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</si>
  <si>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</si>
  <si>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</si>
  <si>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</si>
  <si>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</si>
  <si>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</si>
  <si>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</si>
  <si>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</si>
  <si>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</si>
  <si>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</si>
  <si>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</si>
  <si>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</si>
  <si>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</si>
  <si>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</si>
  <si>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</si>
  <si>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</si>
  <si>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</si>
  <si>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</si>
  <si>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</si>
  <si>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</si>
  <si>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</si>
  <si>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</si>
  <si>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</si>
  <si>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</si>
  <si>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</si>
  <si>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</si>
  <si>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</si>
  <si>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</si>
  <si>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</si>
  <si>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</si>
  <si>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</si>
  <si>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</si>
  <si>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</si>
  <si>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декабря  2022 г.</t>
  </si>
  <si>
    <t>"01" декабря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</si>
</sst>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4" fontId="23" fillId="0" borderId="7" xfId="18" applyNumberFormat="1" applyFont="1" applyProtection="1">
      <alignment horizontal="right" vertical="center" shrinkToFit="1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0"/>
  <sheetViews>
    <sheetView tabSelected="1" zoomScaleNormal="100" workbookViewId="0">
      <pane xSplit="4" topLeftCell="E1" activePane="topRight" state="frozen"/>
      <selection pane="topRight" activeCell="AQ31" sqref="AQ31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2" t="s">
        <v>147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5"/>
      <c r="AI2" s="5"/>
      <c r="AJ2" s="5"/>
      <c r="AK2" s="5"/>
      <c r="AL2" s="5"/>
      <c r="AM2" s="4"/>
      <c r="AN2" s="4"/>
      <c r="AO2" s="4"/>
      <c r="AP2" s="8"/>
      <c r="AQ2" s="146" t="s">
        <v>148</v>
      </c>
      <c r="AR2" s="14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48"/>
      <c r="X3" s="14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0" t="s">
        <v>150</v>
      </c>
      <c r="AR3" s="15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2" t="s">
        <v>252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4">
        <v>44896</v>
      </c>
      <c r="AR4" s="155"/>
      <c r="AS4" s="13"/>
    </row>
    <row r="5" spans="1:45" ht="15.2" customHeight="1" x14ac:dyDescent="0.25">
      <c r="A5" s="105" t="s">
        <v>152</v>
      </c>
      <c r="B5" s="106"/>
      <c r="C5" s="106"/>
      <c r="D5" s="106"/>
      <c r="E5" s="3"/>
      <c r="F5" s="3"/>
      <c r="G5" s="3"/>
      <c r="H5" s="5"/>
      <c r="I5" s="5"/>
      <c r="J5" s="5"/>
      <c r="K5" s="107" t="s">
        <v>109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58">
        <v>78613057</v>
      </c>
      <c r="AR5" s="159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7" t="s">
        <v>251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0">
        <v>15212836000</v>
      </c>
      <c r="AR6" s="161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4"/>
      <c r="X7" s="14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6"/>
      <c r="AR7" s="157"/>
      <c r="AS7" s="13"/>
    </row>
    <row r="8" spans="1:45" ht="12.95" customHeight="1" x14ac:dyDescent="0.25">
      <c r="A8" s="121" t="s">
        <v>157</v>
      </c>
      <c r="B8" s="122"/>
      <c r="C8" s="122"/>
      <c r="D8" s="122"/>
      <c r="E8" s="1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0">
        <v>383</v>
      </c>
      <c r="AR8" s="141"/>
      <c r="AS8" s="13"/>
    </row>
    <row r="9" spans="1:45" ht="12.95" customHeight="1" x14ac:dyDescent="0.25">
      <c r="A9" s="136" t="s">
        <v>159</v>
      </c>
      <c r="B9" s="123" t="s">
        <v>160</v>
      </c>
      <c r="C9" s="109" t="s">
        <v>161</v>
      </c>
      <c r="D9" s="110"/>
      <c r="E9" s="119" t="s">
        <v>162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163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 x14ac:dyDescent="0.25">
      <c r="A10" s="137"/>
      <c r="B10" s="124"/>
      <c r="C10" s="110"/>
      <c r="D10" s="110"/>
      <c r="E10" s="111" t="s">
        <v>164</v>
      </c>
      <c r="F10" s="112"/>
      <c r="G10" s="111" t="s">
        <v>165</v>
      </c>
      <c r="H10" s="112"/>
      <c r="I10" s="111" t="s">
        <v>166</v>
      </c>
      <c r="J10" s="112"/>
      <c r="K10" s="113" t="s">
        <v>167</v>
      </c>
      <c r="L10" s="114"/>
      <c r="M10" s="113" t="s">
        <v>168</v>
      </c>
      <c r="N10" s="114"/>
      <c r="O10" s="113" t="s">
        <v>169</v>
      </c>
      <c r="P10" s="114"/>
      <c r="Q10" s="113" t="s">
        <v>170</v>
      </c>
      <c r="R10" s="114"/>
      <c r="S10" s="113" t="s">
        <v>171</v>
      </c>
      <c r="T10" s="114"/>
      <c r="U10" s="113" t="s">
        <v>172</v>
      </c>
      <c r="V10" s="114"/>
      <c r="W10" s="113" t="s">
        <v>173</v>
      </c>
      <c r="X10" s="114"/>
      <c r="Y10" s="111" t="s">
        <v>164</v>
      </c>
      <c r="Z10" s="112"/>
      <c r="AA10" s="111" t="s">
        <v>165</v>
      </c>
      <c r="AB10" s="112"/>
      <c r="AC10" s="111" t="s">
        <v>166</v>
      </c>
      <c r="AD10" s="112"/>
      <c r="AE10" s="113" t="s">
        <v>167</v>
      </c>
      <c r="AF10" s="114"/>
      <c r="AG10" s="113" t="s">
        <v>168</v>
      </c>
      <c r="AH10" s="114"/>
      <c r="AI10" s="113" t="s">
        <v>169</v>
      </c>
      <c r="AJ10" s="114"/>
      <c r="AK10" s="113" t="s">
        <v>170</v>
      </c>
      <c r="AL10" s="114"/>
      <c r="AM10" s="113" t="s">
        <v>171</v>
      </c>
      <c r="AN10" s="114"/>
      <c r="AO10" s="113" t="s">
        <v>172</v>
      </c>
      <c r="AP10" s="114"/>
      <c r="AQ10" s="113" t="s">
        <v>173</v>
      </c>
      <c r="AR10" s="114"/>
      <c r="AS10" s="9"/>
    </row>
    <row r="11" spans="1:45" ht="76.5" customHeight="1" x14ac:dyDescent="0.25">
      <c r="A11" s="137"/>
      <c r="B11" s="124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8" t="s">
        <v>178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1378180</v>
      </c>
      <c r="F29" s="90">
        <f>F34</f>
        <v>100616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f>W34</f>
        <v>1378180</v>
      </c>
      <c r="X29" s="90">
        <f>X34</f>
        <v>100616</v>
      </c>
      <c r="Y29" s="90">
        <f>AQ29</f>
        <v>1234554.6000000001</v>
      </c>
      <c r="Z29" s="90">
        <f>AR29</f>
        <v>80953.5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f>AQ34</f>
        <v>1234554.6000000001</v>
      </c>
      <c r="AR29" s="90">
        <f>AR34</f>
        <v>80953.5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978797</v>
      </c>
      <c r="F31" s="36">
        <f>F36</f>
        <v>77190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W36</f>
        <v>978797</v>
      </c>
      <c r="X31" s="36">
        <v>69843</v>
      </c>
      <c r="Y31" s="36">
        <f>AQ31</f>
        <v>889009</v>
      </c>
      <c r="Z31" s="36">
        <f>AR31</f>
        <v>63340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889009</v>
      </c>
      <c r="AR31" s="36">
        <f>AR36</f>
        <v>63340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W38</f>
        <v>293929</v>
      </c>
      <c r="F33" s="25">
        <f>X38</f>
        <v>21643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W38</f>
        <v>293929</v>
      </c>
      <c r="X33" s="25">
        <f>X38</f>
        <v>21643</v>
      </c>
      <c r="Y33" s="25">
        <f>AQ33</f>
        <v>272841.5</v>
      </c>
      <c r="Z33" s="25">
        <f>AR33</f>
        <v>17613.5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f>AQ38</f>
        <v>272841.5</v>
      </c>
      <c r="AR33" s="25">
        <f>AR38</f>
        <v>17613.5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1378180</v>
      </c>
      <c r="F34" s="25">
        <f>X34</f>
        <v>100616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1378180</v>
      </c>
      <c r="X34" s="25">
        <f>X60</f>
        <v>100616</v>
      </c>
      <c r="Y34" s="25">
        <f>AQ34</f>
        <v>1234554.6000000001</v>
      </c>
      <c r="Z34" s="25">
        <f>AR34</f>
        <v>80953.5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1234554.6000000001</v>
      </c>
      <c r="AR34" s="25">
        <v>80953.5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978797</v>
      </c>
      <c r="F36" s="36">
        <f>X36</f>
        <v>77190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978797</v>
      </c>
      <c r="X36" s="36">
        <f>W62</f>
        <v>77190</v>
      </c>
      <c r="Y36" s="36">
        <f>AQ36</f>
        <v>889009</v>
      </c>
      <c r="Z36" s="36">
        <f>AR36</f>
        <v>63340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889009</v>
      </c>
      <c r="AR36" s="36">
        <v>63340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293929</v>
      </c>
      <c r="F38" s="25">
        <f>X38</f>
        <v>21643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293929</v>
      </c>
      <c r="X38" s="25">
        <f>W64</f>
        <v>21643</v>
      </c>
      <c r="Y38" s="25">
        <f>AQ38</f>
        <v>272841.5</v>
      </c>
      <c r="Z38" s="25">
        <f>AR38</f>
        <v>17613.5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272841.5</v>
      </c>
      <c r="AR38" s="25">
        <v>17613.5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25">
        <v>100616</v>
      </c>
      <c r="F60" s="25">
        <f>E60</f>
        <v>100616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f>E60</f>
        <v>100616</v>
      </c>
      <c r="X60" s="25">
        <f>E60</f>
        <v>100616</v>
      </c>
      <c r="Y60" s="25">
        <f>AR60</f>
        <v>80953.5</v>
      </c>
      <c r="Z60" s="25">
        <f>Z62+Z64</f>
        <v>80953.5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80953.5</v>
      </c>
      <c r="AR60" s="25">
        <f>AR62+AR64</f>
        <v>80953.5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v>77190</v>
      </c>
      <c r="F62" s="36">
        <f>E62</f>
        <v>77190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77190</v>
      </c>
      <c r="X62" s="36">
        <f>F62</f>
        <v>77190</v>
      </c>
      <c r="Y62" s="36">
        <f>AQ62</f>
        <v>63340</v>
      </c>
      <c r="Z62" s="36">
        <f>Y62</f>
        <v>63340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63340</v>
      </c>
      <c r="AR62" s="36">
        <f>AR36</f>
        <v>63340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v>21643</v>
      </c>
      <c r="F64" s="25">
        <f>E64</f>
        <v>21643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21643</v>
      </c>
      <c r="X64" s="25">
        <f>F64</f>
        <v>21643</v>
      </c>
      <c r="Y64" s="25">
        <f>AQ64</f>
        <v>17613.5</v>
      </c>
      <c r="Z64" s="25">
        <f>Y64</f>
        <v>17613.5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17613.5</v>
      </c>
      <c r="AR64" s="25">
        <v>17613.5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1574.44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f>AQ131</f>
        <v>1338010.27</v>
      </c>
      <c r="Z131" s="104">
        <f>AQ133</f>
        <v>18496.5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v>1338010.27</v>
      </c>
      <c r="AR131" s="104">
        <f>Z133</f>
        <v>18496.5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>
        <v>0</v>
      </c>
      <c r="Z133" s="36">
        <f>AQ133</f>
        <v>18496.5</v>
      </c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18496.5</v>
      </c>
      <c r="AR133" s="36">
        <f>Z133</f>
        <v>18496.5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27" t="s">
        <v>144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29"/>
      <c r="E163" s="130"/>
      <c r="F163" s="95" t="s">
        <v>139</v>
      </c>
      <c r="G163" s="131"/>
      <c r="H163" s="132"/>
      <c r="I163" s="132"/>
      <c r="J163" s="132"/>
      <c r="K163" s="132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33" t="s">
        <v>145</v>
      </c>
      <c r="E164" s="134"/>
      <c r="F164" s="95" t="s">
        <v>146</v>
      </c>
      <c r="G164" s="135"/>
      <c r="H164" s="134"/>
      <c r="I164" s="134"/>
      <c r="J164" s="134"/>
      <c r="K164" s="134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25" t="s">
        <v>184</v>
      </c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69:AC169"/>
    <mergeCell ref="A160:Q160"/>
    <mergeCell ref="D163:E163"/>
    <mergeCell ref="G163:K163"/>
    <mergeCell ref="D164:E164"/>
    <mergeCell ref="G164:K16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2022-12-06T11:20:03Z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